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J22" s="1"/>
  <c r="F17"/>
  <c r="J17" s="1"/>
  <c r="F25"/>
  <c r="J25" s="1"/>
  <c r="F26"/>
  <c r="J26" s="1"/>
  <c r="F14"/>
  <c r="J14" s="1"/>
  <c r="F31"/>
  <c r="J31" s="1"/>
  <c r="F30"/>
  <c r="J30" s="1"/>
  <c r="F18"/>
  <c r="J18" s="1"/>
  <c r="F15"/>
  <c r="J15" s="1"/>
  <c r="F19"/>
  <c r="J19" s="1"/>
  <c r="F23"/>
  <c r="J23" s="1"/>
  <c r="F24"/>
  <c r="J24" s="1"/>
  <c r="F27"/>
  <c r="J27" s="1"/>
  <c r="F16"/>
  <c r="J16" s="1"/>
  <c r="F20"/>
  <c r="J20" s="1"/>
  <c r="F32"/>
  <c r="J32" s="1"/>
  <c r="F28"/>
  <c r="J28" s="1"/>
  <c r="F29"/>
  <c r="J29" s="1"/>
  <c r="F21"/>
  <c r="J21" s="1"/>
  <c r="F13"/>
  <c r="K13" s="1"/>
  <c r="K21" l="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G13"/>
  <c r="G21"/>
  <c r="G29"/>
  <c r="G28"/>
  <c r="G32"/>
  <c r="G20"/>
  <c r="G16"/>
  <c r="G27"/>
  <c r="G24"/>
  <c r="G23"/>
  <c r="G19"/>
  <c r="G15"/>
  <c r="G18"/>
  <c r="G30"/>
  <c r="G31"/>
  <c r="G14"/>
  <c r="G26"/>
  <c r="G25"/>
  <c r="G17"/>
  <c r="G22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L22" l="1"/>
  <c r="L17"/>
  <c r="L25"/>
  <c r="L26"/>
  <c r="L14"/>
  <c r="L31"/>
  <c r="L30"/>
  <c r="L18"/>
  <c r="L15"/>
  <c r="L19"/>
  <c r="L23"/>
  <c r="L24"/>
  <c r="L27"/>
  <c r="L16"/>
  <c r="L20"/>
  <c r="L32"/>
  <c r="L28"/>
  <c r="L29"/>
  <c r="L21"/>
  <c r="L13"/>
</calcChain>
</file>

<file path=xl/sharedStrings.xml><?xml version="1.0" encoding="utf-8"?>
<sst xmlns="http://schemas.openxmlformats.org/spreadsheetml/2006/main" count="75" uniqueCount="70">
  <si>
    <t>Activity 12 Hailey Santos</t>
  </si>
  <si>
    <t>TEEN U.S.A.</t>
  </si>
  <si>
    <t>1 Boardwalk</t>
  </si>
  <si>
    <t>Atlantic City, NJ 08400</t>
  </si>
  <si>
    <t>HOURLY WORKER'S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</si>
  <si>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</si>
  <si>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</si>
  <si>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</si>
  <si>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</si>
  <si>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</si>
  <si>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</si>
  <si>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</si>
  <si>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</si>
  <si>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</si>
  <si>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</si>
  <si>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</si>
  <si>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</si>
  <si>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</si>
  <si>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 xml:space="preserve">NAME 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</si>
  <si>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</si>
  <si>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</si>
  <si>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</si>
  <si>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</si>
  <si>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</si>
  <si>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</si>
  <si>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</si>
  <si>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</si>
  <si>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</si>
  <si>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</si>
  <si>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</si>
  <si>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</si>
  <si>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</si>
  <si>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</si>
  <si>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</si>
  <si>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</si>
  <si>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</si>
  <si>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</si>
  <si>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</si>
  <si>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</si>
  <si>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</si>
  <si>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</si>
  <si>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</si>
  <si>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</si>
  <si>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</si>
  <si>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</si>
  <si>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</si>
  <si>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</si>
  <si>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</si>
  <si>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</si>
  <si>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</si>
  <si>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</si>
  <si>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</si>
  <si>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</si>
  <si>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</si>
  <si>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</si>
  <si>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</si>
  <si>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</si>
  <si>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</si>
  <si>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</si>
  <si>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</si>
  <si>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</si>
  <si>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</si>
  <si>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</si>
  <si>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</si>
  <si>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</si>
  <si>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 xml:space="preserve"> </t>
  </si>
  <si>
    <t xml:space="preserve">1 Sorted. </t>
  </si>
  <si>
    <t>2. Steven Schofield has the lowesr hourly rate</t>
  </si>
  <si>
    <t>3. Total gross pay for all employees equals $ 7,326.00</t>
  </si>
  <si>
    <t>4. Total net pay for all employees equals $ 5,446.88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</si>
</sst>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2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2" fillId="0" borderId="0" xfId="0" applyNumberFormat="1" applyFont="1"/>
    <xf numFmtId="0" fontId="3" fillId="2" borderId="0" xfId="0" applyFont="1" applyFill="1"/>
    <xf numFmtId="0" fontId="2" fillId="2" borderId="0" xfId="0" applyFont="1" applyFill="1"/>
    <xf numFmtId="44" fontId="2" fillId="2" borderId="0" xfId="0" applyNumberFormat="1" applyFont="1" applyFill="1"/>
    <xf numFmtId="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09"/>
  <sheetViews>
    <sheetView tabSelected="1" topLeftCell="A20" workbookViewId="0">
      <selection activeCell="I38" sqref="I38"/>
    </sheetView>
  </sheetViews>
  <sheetFormatPr defaultRowHeight="15"/>
  <cols>
    <col min="1" max="3" width="12.7109375" customWidth="1"/>
    <col min="4" max="5" width="10.7109375" style="9" customWidth="1"/>
    <col min="6" max="7" width="10.28515625" bestFit="1" customWidth="1"/>
    <col min="12" max="12" width="10.28515625" bestFit="1" customWidth="1"/>
  </cols>
  <sheetData>
    <row r="1" spans="1:44">
      <c r="A1" s="2" t="s">
        <v>0</v>
      </c>
      <c r="B1" s="2"/>
      <c r="C1" s="2"/>
      <c r="D1" s="6"/>
      <c r="E1" s="6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>
      <c r="A2" s="2" t="s">
        <v>1</v>
      </c>
      <c r="B2" s="2"/>
      <c r="C2" s="2"/>
      <c r="D2" s="6"/>
      <c r="E2" s="6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A3" s="2" t="s">
        <v>2</v>
      </c>
      <c r="B3" s="2"/>
      <c r="C3" s="2"/>
      <c r="D3" s="6"/>
      <c r="E3" s="6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A4" s="2" t="s">
        <v>3</v>
      </c>
      <c r="B4" s="2"/>
      <c r="C4" s="2"/>
      <c r="D4" s="6"/>
      <c r="E4" s="6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2"/>
      <c r="B5" s="2"/>
      <c r="C5" s="2"/>
      <c r="D5" s="6"/>
      <c r="E5" s="6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>
      <c r="A6" s="2"/>
      <c r="B6" s="2"/>
      <c r="C6" s="2"/>
      <c r="D6" s="6"/>
      <c r="E6" s="6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>
      <c r="A7" s="2" t="s">
        <v>4</v>
      </c>
      <c r="B7" s="2"/>
      <c r="C7" s="2"/>
      <c r="D7" s="6"/>
      <c r="E7" s="6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>
      <c r="A8" s="2" t="s">
        <v>5</v>
      </c>
      <c r="B8" s="2"/>
      <c r="C8" s="2"/>
      <c r="D8" s="6"/>
      <c r="E8" s="6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2"/>
      <c r="B9" s="2"/>
      <c r="C9" s="2"/>
      <c r="D9" s="6"/>
      <c r="E9" s="6"/>
      <c r="F9" s="2"/>
      <c r="G9" s="2"/>
      <c r="H9" s="2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>
      <c r="A10" s="2" t="s">
        <v>6</v>
      </c>
      <c r="B10" s="2" t="s">
        <v>7</v>
      </c>
      <c r="C10" s="2" t="s">
        <v>8</v>
      </c>
      <c r="D10" s="6" t="s">
        <v>9</v>
      </c>
      <c r="E10" s="6" t="s">
        <v>10</v>
      </c>
      <c r="F10" s="11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/>
      <c r="L10" s="11" t="s">
        <v>16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>
      <c r="A11" s="2" t="s">
        <v>17</v>
      </c>
      <c r="B11" s="2" t="s">
        <v>18</v>
      </c>
      <c r="C11" s="2" t="s">
        <v>19</v>
      </c>
      <c r="D11" s="6" t="s">
        <v>20</v>
      </c>
      <c r="E11" s="6" t="s">
        <v>21</v>
      </c>
      <c r="F11" s="11" t="s">
        <v>22</v>
      </c>
      <c r="G11" s="2" t="s">
        <v>23</v>
      </c>
      <c r="H11" s="2" t="s">
        <v>24</v>
      </c>
      <c r="I11" s="2" t="s">
        <v>23</v>
      </c>
      <c r="J11" s="2" t="s">
        <v>23</v>
      </c>
      <c r="K11" s="2" t="s">
        <v>25</v>
      </c>
      <c r="L11" s="11" t="s">
        <v>22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>
      <c r="A12" s="3"/>
      <c r="B12" s="3"/>
      <c r="C12" s="3"/>
      <c r="D12" s="4"/>
      <c r="E12" s="4"/>
      <c r="F12" s="12"/>
      <c r="G12" s="1"/>
      <c r="H12" s="1"/>
      <c r="I12" s="1"/>
      <c r="J12" s="1"/>
      <c r="K12" s="1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>
      <c r="A13" s="3">
        <v>457894</v>
      </c>
      <c r="B13" s="3" t="s">
        <v>26</v>
      </c>
      <c r="C13" s="3" t="s">
        <v>46</v>
      </c>
      <c r="D13" s="4">
        <v>32</v>
      </c>
      <c r="E13" s="5">
        <v>13.5</v>
      </c>
      <c r="F13" s="13">
        <f>D13*E13</f>
        <v>432</v>
      </c>
      <c r="G13" s="10">
        <f>F13*15%</f>
        <v>64.8</v>
      </c>
      <c r="H13" s="10">
        <f>F13*6.2%</f>
        <v>26.783999999999999</v>
      </c>
      <c r="I13" s="10">
        <f>F13*1.45%</f>
        <v>6.2639999999999993</v>
      </c>
      <c r="J13" s="10">
        <f>F13*4%</f>
        <v>17.28</v>
      </c>
      <c r="K13" s="10">
        <f>F13*3%</f>
        <v>12.959999999999999</v>
      </c>
      <c r="L13" s="13">
        <f>F13-(G13+H13+I13+K13)</f>
        <v>321.19200000000001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>
      <c r="A14" s="3">
        <v>219632</v>
      </c>
      <c r="B14" s="3" t="s">
        <v>31</v>
      </c>
      <c r="C14" s="3" t="s">
        <v>51</v>
      </c>
      <c r="D14" s="4">
        <v>40</v>
      </c>
      <c r="E14" s="5">
        <v>12.5</v>
      </c>
      <c r="F14" s="13">
        <f>D14*E14</f>
        <v>500</v>
      </c>
      <c r="G14" s="10">
        <f>F14*15%</f>
        <v>75</v>
      </c>
      <c r="H14" s="10">
        <f>F14*6.2%</f>
        <v>31</v>
      </c>
      <c r="I14" s="10">
        <f>F14*1.45%</f>
        <v>7.2499999999999991</v>
      </c>
      <c r="J14" s="10">
        <f>F14*4%</f>
        <v>20</v>
      </c>
      <c r="K14" s="10">
        <f>F14*3%</f>
        <v>15</v>
      </c>
      <c r="L14" s="13">
        <f>F14-(G14+H14+I14+K14)</f>
        <v>371.75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>
      <c r="A15" s="3">
        <v>112554</v>
      </c>
      <c r="B15" s="3" t="s">
        <v>35</v>
      </c>
      <c r="C15" s="3" t="s">
        <v>55</v>
      </c>
      <c r="D15" s="4">
        <v>37</v>
      </c>
      <c r="E15" s="5">
        <v>12.5</v>
      </c>
      <c r="F15" s="13">
        <f>D15*E15</f>
        <v>462.5</v>
      </c>
      <c r="G15" s="10">
        <f>F15*15%</f>
        <v>69.375</v>
      </c>
      <c r="H15" s="10">
        <f>F15*6.2%</f>
        <v>28.675000000000001</v>
      </c>
      <c r="I15" s="10">
        <f>F15*1.45%</f>
        <v>6.7062499999999998</v>
      </c>
      <c r="J15" s="10">
        <f>F15*4%</f>
        <v>18.5</v>
      </c>
      <c r="K15" s="10">
        <f>F15*3%</f>
        <v>13.875</v>
      </c>
      <c r="L15" s="13">
        <f>F15-(G15+H15+I15+K15)</f>
        <v>343.86874999999998</v>
      </c>
      <c r="M15" s="1" t="s">
        <v>65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>
      <c r="A16" s="3">
        <v>697777</v>
      </c>
      <c r="B16" s="3" t="s">
        <v>40</v>
      </c>
      <c r="C16" s="3" t="s">
        <v>60</v>
      </c>
      <c r="D16" s="4">
        <v>27</v>
      </c>
      <c r="E16" s="5">
        <v>12.5</v>
      </c>
      <c r="F16" s="13">
        <f>D16*E16</f>
        <v>337.5</v>
      </c>
      <c r="G16" s="10">
        <f>F16*15%</f>
        <v>50.625</v>
      </c>
      <c r="H16" s="10">
        <f>F16*6.2%</f>
        <v>20.925000000000001</v>
      </c>
      <c r="I16" s="10">
        <f>F16*1.45%</f>
        <v>4.8937499999999998</v>
      </c>
      <c r="J16" s="10">
        <f>F16*4%</f>
        <v>13.5</v>
      </c>
      <c r="K16" s="10">
        <f>F16*3%</f>
        <v>10.125</v>
      </c>
      <c r="L16" s="13">
        <f>F16-(G16+H16+I16+K16)</f>
        <v>250.93125000000001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>
      <c r="A17" s="3">
        <v>687444</v>
      </c>
      <c r="B17" s="3" t="s">
        <v>28</v>
      </c>
      <c r="C17" s="3" t="s">
        <v>48</v>
      </c>
      <c r="D17" s="4">
        <v>36</v>
      </c>
      <c r="E17" s="5">
        <v>12</v>
      </c>
      <c r="F17" s="13">
        <f>D17*E17</f>
        <v>432</v>
      </c>
      <c r="G17" s="10">
        <f>F17*15%</f>
        <v>64.8</v>
      </c>
      <c r="H17" s="10">
        <f>F17*6.2%</f>
        <v>26.783999999999999</v>
      </c>
      <c r="I17" s="10">
        <f>F17*1.45%</f>
        <v>6.2639999999999993</v>
      </c>
      <c r="J17" s="10">
        <f>F17*4%</f>
        <v>17.28</v>
      </c>
      <c r="K17" s="10">
        <f>F17*3%</f>
        <v>12.959999999999999</v>
      </c>
      <c r="L17" s="13">
        <f>F17-(G17+H17+I17+K17)</f>
        <v>321.19200000000001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>
      <c r="A18" s="3">
        <v>548993</v>
      </c>
      <c r="B18" s="3" t="s">
        <v>34</v>
      </c>
      <c r="C18" s="3" t="s">
        <v>54</v>
      </c>
      <c r="D18" s="4">
        <v>30</v>
      </c>
      <c r="E18" s="5">
        <v>12</v>
      </c>
      <c r="F18" s="13">
        <f>D18*E18</f>
        <v>360</v>
      </c>
      <c r="G18" s="10">
        <f>F18*15%</f>
        <v>54</v>
      </c>
      <c r="H18" s="10">
        <f>F18*6.2%</f>
        <v>22.32</v>
      </c>
      <c r="I18" s="10">
        <f>F18*1.45%</f>
        <v>5.22</v>
      </c>
      <c r="J18" s="10">
        <f>F18*4%</f>
        <v>14.4</v>
      </c>
      <c r="K18" s="10">
        <f>F18*3%</f>
        <v>10.799999999999999</v>
      </c>
      <c r="L18" s="13">
        <f>F18-(G18+H18+I18+K18)</f>
        <v>267.66000000000003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>
      <c r="A19" s="3">
        <v>114589</v>
      </c>
      <c r="B19" s="3" t="s">
        <v>36</v>
      </c>
      <c r="C19" s="3" t="s">
        <v>56</v>
      </c>
      <c r="D19" s="4">
        <v>36</v>
      </c>
      <c r="E19" s="5">
        <v>12</v>
      </c>
      <c r="F19" s="13">
        <f>D19*E19</f>
        <v>432</v>
      </c>
      <c r="G19" s="10">
        <f>F19*15%</f>
        <v>64.8</v>
      </c>
      <c r="H19" s="10">
        <f>F19*6.2%</f>
        <v>26.783999999999999</v>
      </c>
      <c r="I19" s="10">
        <f>F19*1.45%</f>
        <v>6.2639999999999993</v>
      </c>
      <c r="J19" s="10">
        <f>F19*4%</f>
        <v>17.28</v>
      </c>
      <c r="K19" s="10">
        <f>F19*3%</f>
        <v>12.959999999999999</v>
      </c>
      <c r="L19" s="13">
        <f>F19-(G19+H19+I19+K19)</f>
        <v>321.19200000000001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>
      <c r="A20" s="3">
        <v>468231</v>
      </c>
      <c r="B20" s="3" t="s">
        <v>41</v>
      </c>
      <c r="C20" s="3" t="s">
        <v>57</v>
      </c>
      <c r="D20" s="4">
        <v>30</v>
      </c>
      <c r="E20" s="5">
        <v>12</v>
      </c>
      <c r="F20" s="13">
        <f>D20*E20</f>
        <v>360</v>
      </c>
      <c r="G20" s="10">
        <f>F20*15%</f>
        <v>54</v>
      </c>
      <c r="H20" s="10">
        <f>F20*6.2%</f>
        <v>22.32</v>
      </c>
      <c r="I20" s="10">
        <f>F20*1.45%</f>
        <v>5.22</v>
      </c>
      <c r="J20" s="10">
        <f>F20*4%</f>
        <v>14.4</v>
      </c>
      <c r="K20" s="10">
        <f>F20*3%</f>
        <v>10.799999999999999</v>
      </c>
      <c r="L20" s="13">
        <f>F20-(G20+H20+I20+K20)</f>
        <v>267.66000000000003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A21" s="3">
        <v>487895</v>
      </c>
      <c r="B21" s="3" t="s">
        <v>45</v>
      </c>
      <c r="C21" s="3" t="s">
        <v>64</v>
      </c>
      <c r="D21" s="4">
        <v>28</v>
      </c>
      <c r="E21" s="5">
        <v>12</v>
      </c>
      <c r="F21" s="13">
        <f>D21*E21</f>
        <v>336</v>
      </c>
      <c r="G21" s="10">
        <f>F21*15%</f>
        <v>50.4</v>
      </c>
      <c r="H21" s="10">
        <f>F21*6.2%</f>
        <v>20.832000000000001</v>
      </c>
      <c r="I21" s="10">
        <f>F21*1.45%</f>
        <v>4.8719999999999999</v>
      </c>
      <c r="J21" s="10">
        <f>F21*4%</f>
        <v>13.44</v>
      </c>
      <c r="K21" s="10">
        <f>F21*3%</f>
        <v>10.08</v>
      </c>
      <c r="L21" s="13">
        <f>F21-(G21+H21+I21+K21)</f>
        <v>249.816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>
      <c r="A22" s="3">
        <v>488522</v>
      </c>
      <c r="B22" s="3" t="s">
        <v>27</v>
      </c>
      <c r="C22" s="3" t="s">
        <v>47</v>
      </c>
      <c r="D22" s="4">
        <v>25</v>
      </c>
      <c r="E22" s="5">
        <v>11.5</v>
      </c>
      <c r="F22" s="13">
        <f>D22*E22</f>
        <v>287.5</v>
      </c>
      <c r="G22" s="10">
        <f>F22*15%</f>
        <v>43.125</v>
      </c>
      <c r="H22" s="10">
        <f>F22*6.2%</f>
        <v>17.824999999999999</v>
      </c>
      <c r="I22" s="10">
        <f>F22*1.45%</f>
        <v>4.1687499999999993</v>
      </c>
      <c r="J22" s="10">
        <f>F22*4%</f>
        <v>11.5</v>
      </c>
      <c r="K22" s="10">
        <f>F22*3%</f>
        <v>8.625</v>
      </c>
      <c r="L22" s="13">
        <f>F22-(G22+H22+I22+K22)</f>
        <v>213.75624999999999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>
      <c r="A23" s="3">
        <v>556698</v>
      </c>
      <c r="B23" s="3" t="s">
        <v>37</v>
      </c>
      <c r="C23" s="3" t="s">
        <v>57</v>
      </c>
      <c r="D23" s="4">
        <v>34</v>
      </c>
      <c r="E23" s="5">
        <v>11.5</v>
      </c>
      <c r="F23" s="13">
        <f>D23*E23</f>
        <v>391</v>
      </c>
      <c r="G23" s="10">
        <f>F23*15%</f>
        <v>58.65</v>
      </c>
      <c r="H23" s="10">
        <f>F23*6.2%</f>
        <v>24.242000000000001</v>
      </c>
      <c r="I23" s="10">
        <f>F23*1.45%</f>
        <v>5.6694999999999993</v>
      </c>
      <c r="J23" s="10">
        <f>F23*4%</f>
        <v>15.64</v>
      </c>
      <c r="K23" s="10">
        <f>F23*3%</f>
        <v>11.73</v>
      </c>
      <c r="L23" s="13">
        <f>F23-(G23+H23+I23+K23)</f>
        <v>290.70850000000002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>
      <c r="A24" s="3">
        <v>254687</v>
      </c>
      <c r="B24" s="3" t="s">
        <v>38</v>
      </c>
      <c r="C24" s="3" t="s">
        <v>58</v>
      </c>
      <c r="D24" s="4">
        <v>31</v>
      </c>
      <c r="E24" s="5">
        <v>11.5</v>
      </c>
      <c r="F24" s="13">
        <f>D24*E24</f>
        <v>356.5</v>
      </c>
      <c r="G24" s="10">
        <f>F24*15%</f>
        <v>53.475000000000001</v>
      </c>
      <c r="H24" s="10">
        <f>F24*6.2%</f>
        <v>22.103000000000002</v>
      </c>
      <c r="I24" s="10">
        <f>F24*1.45%</f>
        <v>5.1692499999999999</v>
      </c>
      <c r="J24" s="10">
        <f>F24*4%</f>
        <v>14.26</v>
      </c>
      <c r="K24" s="10">
        <f>F24*3%</f>
        <v>10.695</v>
      </c>
      <c r="L24" s="13">
        <f>F24-(G24+H24+I24+K24)</f>
        <v>265.05775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>
      <c r="A25" s="3">
        <v>647895</v>
      </c>
      <c r="B25" s="3" t="s">
        <v>29</v>
      </c>
      <c r="C25" s="3" t="s">
        <v>49</v>
      </c>
      <c r="D25" s="4">
        <v>39</v>
      </c>
      <c r="E25" s="5">
        <v>11.25</v>
      </c>
      <c r="F25" s="13">
        <f>D25*E25</f>
        <v>438.75</v>
      </c>
      <c r="G25" s="10">
        <f>F25*15%</f>
        <v>65.8125</v>
      </c>
      <c r="H25" s="10">
        <f>F25*6.2%</f>
        <v>27.202500000000001</v>
      </c>
      <c r="I25" s="10">
        <f>F25*1.45%</f>
        <v>6.3618749999999995</v>
      </c>
      <c r="J25" s="10">
        <f>F25*4%</f>
        <v>17.55</v>
      </c>
      <c r="K25" s="10">
        <f>F25*3%</f>
        <v>13.1625</v>
      </c>
      <c r="L25" s="13">
        <f>F25-(G25+H25+I25+K25)</f>
        <v>326.21062499999999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>
      <c r="A26" s="3">
        <v>336654</v>
      </c>
      <c r="B26" s="3" t="s">
        <v>30</v>
      </c>
      <c r="C26" s="3" t="s">
        <v>50</v>
      </c>
      <c r="D26" s="4">
        <v>32</v>
      </c>
      <c r="E26" s="5">
        <v>11.25</v>
      </c>
      <c r="F26" s="13">
        <f>D26*E26</f>
        <v>360</v>
      </c>
      <c r="G26" s="10">
        <f>F26*15%</f>
        <v>54</v>
      </c>
      <c r="H26" s="10">
        <f>F26*6.2%</f>
        <v>22.32</v>
      </c>
      <c r="I26" s="10">
        <f>F26*1.45%</f>
        <v>5.22</v>
      </c>
      <c r="J26" s="10">
        <f>F26*4%</f>
        <v>14.4</v>
      </c>
      <c r="K26" s="10">
        <f>F26*3%</f>
        <v>10.799999999999999</v>
      </c>
      <c r="L26" s="13">
        <f>F26-(G26+H26+I26+K26)</f>
        <v>267.66000000000003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>
      <c r="A27" s="3">
        <v>226985</v>
      </c>
      <c r="B27" s="3" t="s">
        <v>39</v>
      </c>
      <c r="C27" s="3" t="s">
        <v>59</v>
      </c>
      <c r="D27" s="4">
        <v>33</v>
      </c>
      <c r="E27" s="5">
        <v>11.25</v>
      </c>
      <c r="F27" s="13">
        <f>D27*E27</f>
        <v>371.25</v>
      </c>
      <c r="G27" s="10">
        <f>F27*15%</f>
        <v>55.6875</v>
      </c>
      <c r="H27" s="10">
        <f>F27*6.2%</f>
        <v>23.017499999999998</v>
      </c>
      <c r="I27" s="10">
        <f>F27*1.45%</f>
        <v>5.3831249999999997</v>
      </c>
      <c r="J27" s="10">
        <f>F27*4%</f>
        <v>14.85</v>
      </c>
      <c r="K27" s="10">
        <f>F27*3%</f>
        <v>11.137499999999999</v>
      </c>
      <c r="L27" s="13">
        <f>F27-(G27+H27+I27+K27)</f>
        <v>276.02437500000002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>
      <c r="A28" s="3">
        <v>548855</v>
      </c>
      <c r="B28" s="3" t="s">
        <v>43</v>
      </c>
      <c r="C28" s="3" t="s">
        <v>62</v>
      </c>
      <c r="D28" s="4">
        <v>25</v>
      </c>
      <c r="E28" s="5">
        <v>10.75</v>
      </c>
      <c r="F28" s="13">
        <f>D28*E28</f>
        <v>268.75</v>
      </c>
      <c r="G28" s="10">
        <f>F28*15%</f>
        <v>40.3125</v>
      </c>
      <c r="H28" s="10">
        <f>F28*6.2%</f>
        <v>16.662500000000001</v>
      </c>
      <c r="I28" s="10">
        <f>F28*1.45%</f>
        <v>3.8968749999999996</v>
      </c>
      <c r="J28" s="10">
        <f>F28*4%</f>
        <v>10.75</v>
      </c>
      <c r="K28" s="10">
        <f>F28*3%</f>
        <v>8.0625</v>
      </c>
      <c r="L28" s="13">
        <f>F28-(G28+H28+I28+K28)</f>
        <v>199.81562500000001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>
      <c r="A29" s="3">
        <v>145874</v>
      </c>
      <c r="B29" s="3" t="s">
        <v>44</v>
      </c>
      <c r="C29" s="3" t="s">
        <v>63</v>
      </c>
      <c r="D29" s="4">
        <v>23</v>
      </c>
      <c r="E29" s="5">
        <v>10.5</v>
      </c>
      <c r="F29" s="13">
        <f>D29*E29</f>
        <v>241.5</v>
      </c>
      <c r="G29" s="10">
        <f>F29*15%</f>
        <v>36.225000000000001</v>
      </c>
      <c r="H29" s="10">
        <f>F29*6.2%</f>
        <v>14.973000000000001</v>
      </c>
      <c r="I29" s="10">
        <f>F29*1.45%</f>
        <v>3.5017499999999999</v>
      </c>
      <c r="J29" s="10">
        <f>F29*4%</f>
        <v>9.66</v>
      </c>
      <c r="K29" s="10">
        <f>F29*3%</f>
        <v>7.2450000000000001</v>
      </c>
      <c r="L29" s="13">
        <f>F29-(G29+H29+I29+K29)</f>
        <v>179.55525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>
      <c r="A30" s="3">
        <v>414789</v>
      </c>
      <c r="B30" s="3" t="s">
        <v>33</v>
      </c>
      <c r="C30" s="3" t="s">
        <v>53</v>
      </c>
      <c r="D30" s="4">
        <v>35</v>
      </c>
      <c r="E30" s="5">
        <v>10.25</v>
      </c>
      <c r="F30" s="13">
        <f>D30*E30</f>
        <v>358.75</v>
      </c>
      <c r="G30" s="10">
        <f>F30*15%</f>
        <v>53.8125</v>
      </c>
      <c r="H30" s="10">
        <f>F30*6.2%</f>
        <v>22.2425</v>
      </c>
      <c r="I30" s="10">
        <f>F30*1.45%</f>
        <v>5.2018749999999994</v>
      </c>
      <c r="J30" s="10">
        <f>F30*4%</f>
        <v>14.35</v>
      </c>
      <c r="K30" s="10">
        <f>F30*3%</f>
        <v>10.762499999999999</v>
      </c>
      <c r="L30" s="13">
        <f>F30-(G30+H30+I30+K30)</f>
        <v>266.73062499999997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>
      <c r="A31" s="3">
        <v>211235</v>
      </c>
      <c r="B31" s="3" t="s">
        <v>32</v>
      </c>
      <c r="C31" s="3" t="s">
        <v>52</v>
      </c>
      <c r="D31" s="4">
        <v>27</v>
      </c>
      <c r="E31" s="5">
        <v>10</v>
      </c>
      <c r="F31" s="13">
        <f>D31*E31</f>
        <v>270</v>
      </c>
      <c r="G31" s="10">
        <f>F31*15%</f>
        <v>40.5</v>
      </c>
      <c r="H31" s="10">
        <f>F31*6.2%</f>
        <v>16.739999999999998</v>
      </c>
      <c r="I31" s="10">
        <f>F31*1.45%</f>
        <v>3.9149999999999996</v>
      </c>
      <c r="J31" s="10">
        <f>F31*4%</f>
        <v>10.8</v>
      </c>
      <c r="K31" s="10">
        <f>F31*3%</f>
        <v>8.1</v>
      </c>
      <c r="L31" s="13">
        <f>F31-(G31+H31+I31+K31)</f>
        <v>200.745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>
      <c r="A32" s="3">
        <v>357915</v>
      </c>
      <c r="B32" s="3" t="s">
        <v>42</v>
      </c>
      <c r="C32" s="3" t="s">
        <v>61</v>
      </c>
      <c r="D32" s="4">
        <v>33</v>
      </c>
      <c r="E32" s="5">
        <v>10</v>
      </c>
      <c r="F32" s="13">
        <f>D32*E32</f>
        <v>330</v>
      </c>
      <c r="G32" s="10">
        <f>F32*15%</f>
        <v>49.5</v>
      </c>
      <c r="H32" s="10">
        <f>F32*6.2%</f>
        <v>20.46</v>
      </c>
      <c r="I32" s="10">
        <f>F32*1.45%</f>
        <v>4.7849999999999993</v>
      </c>
      <c r="J32" s="10">
        <f>F32*4%</f>
        <v>13.200000000000001</v>
      </c>
      <c r="K32" s="10">
        <f>F32*3%</f>
        <v>9.9</v>
      </c>
      <c r="L32" s="13">
        <f>F32-(G32+H32+I32+K32)</f>
        <v>245.35499999999999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>
      <c r="A33" s="1"/>
      <c r="B33" s="1"/>
      <c r="C33" s="1"/>
      <c r="D33" s="7"/>
      <c r="E33" s="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>
      <c r="A34" s="1" t="s">
        <v>66</v>
      </c>
      <c r="B34" s="1"/>
      <c r="C34" s="1"/>
      <c r="D34" s="7"/>
      <c r="E34" s="7"/>
      <c r="G34" s="1"/>
      <c r="H34" s="1"/>
      <c r="I34" s="1"/>
      <c r="J34" s="1"/>
      <c r="K34" s="1"/>
      <c r="L34" s="1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>
      <c r="A35" s="1" t="s">
        <v>67</v>
      </c>
      <c r="B35" s="1"/>
      <c r="C35" s="1"/>
      <c r="D35" s="7"/>
      <c r="E35" s="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>
      <c r="A36" s="10" t="s">
        <v>68</v>
      </c>
      <c r="B36" s="1"/>
      <c r="C36" s="1"/>
      <c r="D36" s="7"/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>
      <c r="A37" s="14" t="s">
        <v>69</v>
      </c>
      <c r="B37" s="1"/>
      <c r="C37" s="1"/>
      <c r="D37" s="7"/>
      <c r="E37" s="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>
      <c r="A38" s="1"/>
      <c r="B38" s="1"/>
      <c r="C38" s="1"/>
      <c r="D38" s="7"/>
      <c r="E38" s="7"/>
      <c r="F38" s="1"/>
      <c r="G38" s="1"/>
      <c r="H38" s="1"/>
      <c r="I38" s="1" t="s">
        <v>65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>
      <c r="A39" s="1"/>
      <c r="B39" s="1"/>
      <c r="C39" s="1"/>
      <c r="D39" s="7"/>
      <c r="E39" s="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>
      <c r="A40" s="1"/>
      <c r="B40" s="1"/>
      <c r="C40" s="1"/>
      <c r="D40" s="7"/>
      <c r="E40" s="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>
      <c r="A41" s="1"/>
      <c r="B41" s="1"/>
      <c r="C41" s="1"/>
      <c r="D41" s="7"/>
      <c r="E41" s="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>
      <c r="A42" s="1"/>
      <c r="B42" s="1"/>
      <c r="C42" s="1"/>
      <c r="D42" s="7"/>
      <c r="E42" s="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>
      <c r="A43" s="1"/>
      <c r="B43" s="1"/>
      <c r="C43" s="1"/>
      <c r="D43" s="7"/>
      <c r="E43" s="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>
      <c r="A44" s="1"/>
      <c r="B44" s="1"/>
      <c r="C44" s="1"/>
      <c r="D44" s="7"/>
      <c r="E44" s="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>
      <c r="A45" s="1"/>
      <c r="B45" s="1"/>
      <c r="C45" s="1"/>
      <c r="D45" s="7"/>
      <c r="E45" s="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>
      <c r="A46" s="1"/>
      <c r="B46" s="1"/>
      <c r="C46" s="1"/>
      <c r="D46" s="7"/>
      <c r="E46" s="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>
      <c r="A47" s="1"/>
      <c r="B47" s="1"/>
      <c r="C47" s="1"/>
      <c r="D47" s="7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>
      <c r="A48" s="1"/>
      <c r="B48" s="1"/>
      <c r="C48" s="1"/>
      <c r="D48" s="7"/>
      <c r="E48" s="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>
      <c r="A49" s="1"/>
      <c r="B49" s="1"/>
      <c r="C49" s="1"/>
      <c r="D49" s="7"/>
      <c r="E49" s="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>
      <c r="A50" s="1"/>
      <c r="B50" s="1"/>
      <c r="C50" s="1"/>
      <c r="D50" s="7"/>
      <c r="E50" s="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>
      <c r="A51" s="1"/>
      <c r="B51" s="1"/>
      <c r="C51" s="1"/>
      <c r="D51" s="7"/>
      <c r="E51" s="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>
      <c r="A52" s="1"/>
      <c r="B52" s="1"/>
      <c r="C52" s="1"/>
      <c r="D52" s="7"/>
      <c r="E52" s="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>
      <c r="A53" s="1"/>
      <c r="B53" s="1"/>
      <c r="C53" s="1"/>
      <c r="D53" s="7"/>
      <c r="E53" s="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>
      <c r="A54" s="1"/>
      <c r="B54" s="1"/>
      <c r="C54" s="1"/>
      <c r="D54" s="7"/>
      <c r="E54" s="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>
      <c r="A55" s="1"/>
      <c r="B55" s="1"/>
      <c r="C55" s="1"/>
      <c r="D55" s="7"/>
      <c r="E55" s="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>
      <c r="A56" s="1"/>
      <c r="B56" s="1"/>
      <c r="C56" s="1"/>
      <c r="D56" s="7"/>
      <c r="E56" s="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>
      <c r="A57" s="1"/>
      <c r="B57" s="1"/>
      <c r="C57" s="1"/>
      <c r="D57" s="7"/>
      <c r="E57" s="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>
      <c r="A58" s="1"/>
      <c r="B58" s="1"/>
      <c r="C58" s="1"/>
      <c r="D58" s="7"/>
      <c r="E58" s="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>
      <c r="A59" s="1"/>
      <c r="B59" s="1"/>
      <c r="C59" s="1"/>
      <c r="D59" s="7"/>
      <c r="E59" s="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>
      <c r="A60" s="1"/>
      <c r="B60" s="1"/>
      <c r="C60" s="1"/>
      <c r="D60" s="7"/>
      <c r="E60" s="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>
      <c r="A61" s="1"/>
      <c r="B61" s="1"/>
      <c r="C61" s="1"/>
      <c r="D61" s="7"/>
      <c r="E61" s="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>
      <c r="A62" s="1"/>
      <c r="B62" s="1"/>
      <c r="C62" s="1"/>
      <c r="D62" s="7"/>
      <c r="E62" s="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>
      <c r="A63" s="1"/>
      <c r="B63" s="1"/>
      <c r="C63" s="1"/>
      <c r="D63" s="7"/>
      <c r="E63" s="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>
      <c r="A64" s="1"/>
      <c r="B64" s="1"/>
      <c r="C64" s="1"/>
      <c r="D64" s="7"/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>
      <c r="A65" s="1"/>
      <c r="B65" s="1"/>
      <c r="C65" s="1"/>
      <c r="D65" s="7"/>
      <c r="E65" s="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>
      <c r="A66" s="1"/>
      <c r="B66" s="1"/>
      <c r="C66" s="1"/>
      <c r="D66" s="7"/>
      <c r="E66" s="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>
      <c r="A67" s="1"/>
      <c r="B67" s="1"/>
      <c r="C67" s="1"/>
      <c r="D67" s="7"/>
      <c r="E67" s="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>
      <c r="A68" s="1"/>
      <c r="B68" s="1"/>
      <c r="C68" s="1"/>
      <c r="D68" s="7"/>
      <c r="E68" s="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>
      <c r="A69" s="1"/>
      <c r="B69" s="1"/>
      <c r="C69" s="1"/>
      <c r="D69" s="7"/>
      <c r="E69" s="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>
      <c r="A70" s="1"/>
      <c r="B70" s="1"/>
      <c r="C70" s="1"/>
      <c r="D70" s="7"/>
      <c r="E70" s="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>
      <c r="A71" s="1"/>
      <c r="B71" s="1"/>
      <c r="C71" s="1"/>
      <c r="D71" s="7"/>
      <c r="E71" s="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>
      <c r="A72" s="1"/>
      <c r="B72" s="1"/>
      <c r="C72" s="1"/>
      <c r="D72" s="7"/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>
      <c r="A73" s="1"/>
      <c r="B73" s="1"/>
      <c r="C73" s="1"/>
      <c r="D73" s="7"/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>
      <c r="A74" s="1"/>
      <c r="B74" s="1"/>
      <c r="C74" s="1"/>
      <c r="D74" s="7"/>
      <c r="E74" s="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>
      <c r="A75" s="1"/>
      <c r="B75" s="1"/>
      <c r="C75" s="1"/>
      <c r="D75" s="7"/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>
      <c r="A76" s="1"/>
      <c r="B76" s="1"/>
      <c r="C76" s="1"/>
      <c r="D76" s="7"/>
      <c r="E76" s="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>
      <c r="A77" s="1"/>
      <c r="B77" s="1"/>
      <c r="C77" s="1"/>
      <c r="D77" s="7"/>
      <c r="E77" s="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>
      <c r="A78" s="1"/>
      <c r="B78" s="1"/>
      <c r="C78" s="1"/>
      <c r="D78" s="7"/>
      <c r="E78" s="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>
      <c r="A79" s="1"/>
      <c r="B79" s="1"/>
      <c r="C79" s="1"/>
      <c r="D79" s="7"/>
      <c r="E79" s="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>
      <c r="A80" s="1"/>
      <c r="B80" s="1"/>
      <c r="C80" s="1"/>
      <c r="D80" s="7"/>
      <c r="E80" s="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>
      <c r="A81" s="1"/>
      <c r="B81" s="1"/>
      <c r="C81" s="1"/>
      <c r="D81" s="7"/>
      <c r="E81" s="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>
      <c r="A82" s="1"/>
      <c r="B82" s="1"/>
      <c r="C82" s="1"/>
      <c r="D82" s="7"/>
      <c r="E82" s="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>
      <c r="A83" s="1"/>
      <c r="B83" s="1"/>
      <c r="C83" s="1"/>
      <c r="D83" s="7"/>
      <c r="E83" s="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>
      <c r="A84" s="1"/>
      <c r="B84" s="1"/>
      <c r="C84" s="1"/>
      <c r="D84" s="7"/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>
      <c r="A85" s="1"/>
      <c r="B85" s="1"/>
      <c r="C85" s="1"/>
      <c r="D85" s="7"/>
      <c r="E85" s="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>
      <c r="A86" s="1"/>
      <c r="B86" s="1"/>
      <c r="C86" s="1"/>
      <c r="D86" s="7"/>
      <c r="E86" s="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>
      <c r="A87" s="1"/>
      <c r="B87" s="1"/>
      <c r="C87" s="1"/>
      <c r="D87" s="7"/>
      <c r="E87" s="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>
      <c r="A88" s="1"/>
      <c r="B88" s="1"/>
      <c r="C88" s="1"/>
      <c r="D88" s="7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>
      <c r="A89" s="1"/>
      <c r="B89" s="1"/>
      <c r="C89" s="1"/>
      <c r="D89" s="7"/>
      <c r="E89" s="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>
      <c r="A90" s="1"/>
      <c r="B90" s="1"/>
      <c r="C90" s="1"/>
      <c r="D90" s="7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>
      <c r="A91" s="1"/>
      <c r="B91" s="1"/>
      <c r="C91" s="1"/>
      <c r="D91" s="7"/>
      <c r="E91" s="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>
      <c r="A92" s="1"/>
      <c r="B92" s="1"/>
      <c r="C92" s="1"/>
      <c r="D92" s="7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>
      <c r="A93" s="1"/>
      <c r="B93" s="1"/>
      <c r="C93" s="1"/>
      <c r="D93" s="7"/>
      <c r="E93" s="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>
      <c r="A94" s="1"/>
      <c r="B94" s="1"/>
      <c r="C94" s="1"/>
      <c r="D94" s="7"/>
      <c r="E94" s="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>
      <c r="A95" s="1"/>
      <c r="B95" s="1"/>
      <c r="C95" s="1"/>
      <c r="D95" s="7"/>
      <c r="E95" s="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>
      <c r="A96" s="1"/>
      <c r="B96" s="1"/>
      <c r="C96" s="1"/>
      <c r="D96" s="7"/>
      <c r="E96" s="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>
      <c r="A97" s="1"/>
      <c r="B97" s="1"/>
      <c r="C97" s="1"/>
      <c r="D97" s="7"/>
      <c r="E97" s="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>
      <c r="A98" s="1"/>
      <c r="B98" s="1"/>
      <c r="C98" s="1"/>
      <c r="D98" s="7"/>
      <c r="E98" s="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>
      <c r="A99" s="1"/>
      <c r="B99" s="1"/>
      <c r="C99" s="1"/>
      <c r="D99" s="7"/>
      <c r="E99" s="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>
      <c r="A100" s="1"/>
      <c r="B100" s="1"/>
      <c r="C100" s="1"/>
      <c r="D100" s="7"/>
      <c r="E100" s="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>
      <c r="A101" s="1"/>
      <c r="B101" s="1"/>
      <c r="C101" s="1"/>
      <c r="D101" s="7"/>
      <c r="E101" s="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>
      <c r="A102" s="1"/>
      <c r="B102" s="1"/>
      <c r="C102" s="1"/>
      <c r="D102" s="7"/>
      <c r="E102" s="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>
      <c r="A103" s="1"/>
      <c r="B103" s="1"/>
      <c r="C103" s="1"/>
      <c r="D103" s="7"/>
      <c r="E103" s="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>
      <c r="A104" s="1"/>
      <c r="B104" s="1"/>
      <c r="C104" s="1"/>
      <c r="D104" s="7"/>
      <c r="E104" s="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>
      <c r="A105" s="1"/>
      <c r="B105" s="1"/>
      <c r="C105" s="1"/>
      <c r="D105" s="7"/>
      <c r="E105" s="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>
      <c r="A106" s="1"/>
      <c r="B106" s="1"/>
      <c r="C106" s="1"/>
      <c r="D106" s="7"/>
      <c r="E106" s="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>
      <c r="A107" s="1"/>
      <c r="B107" s="1"/>
      <c r="C107" s="1"/>
      <c r="D107" s="7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>
      <c r="A108" s="1"/>
      <c r="B108" s="1"/>
      <c r="C108" s="1"/>
      <c r="D108" s="7"/>
      <c r="E108" s="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>
      <c r="A109" s="1"/>
      <c r="B109" s="1"/>
      <c r="C109" s="1"/>
      <c r="D109" s="7"/>
      <c r="E109" s="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>
      <c r="A110" s="1"/>
      <c r="B110" s="1"/>
      <c r="C110" s="1"/>
      <c r="D110" s="7"/>
      <c r="E110" s="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>
      <c r="A111" s="1"/>
      <c r="B111" s="1"/>
      <c r="C111" s="1"/>
      <c r="D111" s="7"/>
      <c r="E111" s="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>
      <c r="A112" s="1"/>
      <c r="B112" s="1"/>
      <c r="C112" s="1"/>
      <c r="D112" s="7"/>
      <c r="E112" s="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>
      <c r="A113" s="1"/>
      <c r="B113" s="1"/>
      <c r="C113" s="1"/>
      <c r="D113" s="7"/>
      <c r="E113" s="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>
      <c r="A114" s="1"/>
      <c r="B114" s="1"/>
      <c r="C114" s="1"/>
      <c r="D114" s="7"/>
      <c r="E114" s="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>
      <c r="A115" s="1"/>
      <c r="B115" s="1"/>
      <c r="C115" s="1"/>
      <c r="D115" s="7"/>
      <c r="E115" s="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>
      <c r="A116" s="1"/>
      <c r="B116" s="1"/>
      <c r="C116" s="1"/>
      <c r="D116" s="7"/>
      <c r="E116" s="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>
      <c r="A117" s="1"/>
      <c r="B117" s="1"/>
      <c r="C117" s="1"/>
      <c r="D117" s="7"/>
      <c r="E117" s="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>
      <c r="A118" s="1"/>
      <c r="B118" s="1"/>
      <c r="C118" s="1"/>
      <c r="D118" s="7"/>
      <c r="E118" s="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>
      <c r="A119" s="1"/>
      <c r="B119" s="1"/>
      <c r="C119" s="1"/>
      <c r="D119" s="7"/>
      <c r="E119" s="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>
      <c r="A120" s="1"/>
      <c r="B120" s="1"/>
      <c r="C120" s="1"/>
      <c r="D120" s="7"/>
      <c r="E120" s="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>
      <c r="A121" s="1"/>
      <c r="B121" s="1"/>
      <c r="C121" s="1"/>
      <c r="D121" s="7"/>
      <c r="E121" s="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>
      <c r="A122" s="1"/>
      <c r="B122" s="1"/>
      <c r="C122" s="1"/>
      <c r="D122" s="7"/>
      <c r="E122" s="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>
      <c r="A123" s="1"/>
      <c r="B123" s="1"/>
      <c r="C123" s="1"/>
      <c r="D123" s="7"/>
      <c r="E123" s="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>
      <c r="A124" s="1"/>
      <c r="B124" s="1"/>
      <c r="C124" s="1"/>
      <c r="D124" s="7"/>
      <c r="E124" s="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>
      <c r="A125" s="1"/>
      <c r="B125" s="1"/>
      <c r="C125" s="1"/>
      <c r="D125" s="7"/>
      <c r="E125" s="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>
      <c r="A126" s="1"/>
      <c r="B126" s="1"/>
      <c r="C126" s="1"/>
      <c r="D126" s="7"/>
      <c r="E126" s="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>
      <c r="A127" s="1"/>
      <c r="B127" s="1"/>
      <c r="C127" s="1"/>
      <c r="D127" s="7"/>
      <c r="E127" s="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>
      <c r="A128" s="1"/>
      <c r="B128" s="1"/>
      <c r="C128" s="1"/>
      <c r="D128" s="7"/>
      <c r="E128" s="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>
      <c r="A129" s="1"/>
      <c r="B129" s="1"/>
      <c r="C129" s="1"/>
      <c r="D129" s="7"/>
      <c r="E129" s="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>
      <c r="A130" s="1"/>
      <c r="B130" s="1"/>
      <c r="C130" s="1"/>
      <c r="D130" s="7"/>
      <c r="E130" s="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>
      <c r="A131" s="1"/>
      <c r="B131" s="1"/>
      <c r="C131" s="1"/>
      <c r="D131" s="7"/>
      <c r="E131" s="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>
      <c r="A132" s="1"/>
      <c r="B132" s="1"/>
      <c r="C132" s="1"/>
      <c r="D132" s="7"/>
      <c r="E132" s="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>
      <c r="A133" s="1"/>
      <c r="B133" s="1"/>
      <c r="C133" s="1"/>
      <c r="D133" s="7"/>
      <c r="E133" s="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>
      <c r="A134" s="1"/>
      <c r="B134" s="1"/>
      <c r="C134" s="1"/>
      <c r="D134" s="7"/>
      <c r="E134" s="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>
      <c r="A135" s="1"/>
      <c r="B135" s="1"/>
      <c r="C135" s="1"/>
      <c r="D135" s="7"/>
      <c r="E135" s="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>
      <c r="A136" s="1"/>
      <c r="B136" s="1"/>
      <c r="C136" s="1"/>
      <c r="D136" s="7"/>
      <c r="E136" s="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>
      <c r="A137" s="1"/>
      <c r="B137" s="1"/>
      <c r="C137" s="1"/>
      <c r="D137" s="7"/>
      <c r="E137" s="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>
      <c r="A138" s="1"/>
      <c r="B138" s="1"/>
      <c r="C138" s="1"/>
      <c r="D138" s="7"/>
      <c r="E138" s="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>
      <c r="A139" s="1"/>
      <c r="B139" s="1"/>
      <c r="C139" s="1"/>
      <c r="D139" s="7"/>
      <c r="E139" s="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>
      <c r="A140" s="1"/>
      <c r="B140" s="1"/>
      <c r="C140" s="1"/>
      <c r="D140" s="7"/>
      <c r="E140" s="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>
      <c r="A141" s="1"/>
      <c r="B141" s="1"/>
      <c r="C141" s="1"/>
      <c r="D141" s="7"/>
      <c r="E141" s="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>
      <c r="A142" s="1"/>
      <c r="B142" s="1"/>
      <c r="C142" s="1"/>
      <c r="D142" s="7"/>
      <c r="E142" s="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>
      <c r="A143" s="1"/>
      <c r="B143" s="1"/>
      <c r="C143" s="1"/>
      <c r="D143" s="7"/>
      <c r="E143" s="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>
      <c r="A144" s="1"/>
      <c r="B144" s="1"/>
      <c r="C144" s="1"/>
      <c r="D144" s="7"/>
      <c r="E144" s="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>
      <c r="A145" s="1"/>
      <c r="B145" s="1"/>
      <c r="C145" s="1"/>
      <c r="D145" s="7"/>
      <c r="E145" s="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>
      <c r="A146" s="1"/>
      <c r="B146" s="1"/>
      <c r="C146" s="1"/>
      <c r="D146" s="7"/>
      <c r="E146" s="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>
      <c r="A147" s="1"/>
      <c r="B147" s="1"/>
      <c r="C147" s="1"/>
      <c r="D147" s="7"/>
      <c r="E147" s="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>
      <c r="A148" s="1"/>
      <c r="B148" s="1"/>
      <c r="C148" s="1"/>
      <c r="D148" s="7"/>
      <c r="E148" s="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>
      <c r="A149" s="1"/>
      <c r="B149" s="1"/>
      <c r="C149" s="1"/>
      <c r="D149" s="7"/>
      <c r="E149" s="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>
      <c r="A150" s="1"/>
      <c r="B150" s="1"/>
      <c r="C150" s="1"/>
      <c r="D150" s="7"/>
      <c r="E150" s="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>
      <c r="A151" s="1"/>
      <c r="B151" s="1"/>
      <c r="C151" s="1"/>
      <c r="D151" s="7"/>
      <c r="E151" s="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>
      <c r="A152" s="1"/>
      <c r="B152" s="1"/>
      <c r="C152" s="1"/>
      <c r="D152" s="7"/>
      <c r="E152" s="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>
      <c r="A153" s="1"/>
      <c r="B153" s="1"/>
      <c r="C153" s="1"/>
      <c r="D153" s="7"/>
      <c r="E153" s="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>
      <c r="A154" s="1"/>
      <c r="B154" s="1"/>
      <c r="C154" s="1"/>
      <c r="D154" s="7"/>
      <c r="E154" s="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>
      <c r="A155" s="1"/>
      <c r="B155" s="1"/>
      <c r="C155" s="1"/>
      <c r="D155" s="7"/>
      <c r="E155" s="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>
      <c r="A156" s="1"/>
      <c r="B156" s="1"/>
      <c r="C156" s="1"/>
      <c r="D156" s="7"/>
      <c r="E156" s="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>
      <c r="A157" s="1"/>
      <c r="B157" s="1"/>
      <c r="C157" s="1"/>
      <c r="D157" s="7"/>
      <c r="E157" s="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>
      <c r="A158" s="1"/>
      <c r="B158" s="1"/>
      <c r="C158" s="1"/>
      <c r="D158" s="7"/>
      <c r="E158" s="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>
      <c r="A159" s="1"/>
      <c r="B159" s="1"/>
      <c r="C159" s="1"/>
      <c r="D159" s="7"/>
      <c r="E159" s="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>
      <c r="A160" s="1"/>
      <c r="B160" s="1"/>
      <c r="C160" s="1"/>
      <c r="D160" s="7"/>
      <c r="E160" s="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>
      <c r="A161" s="1"/>
      <c r="B161" s="1"/>
      <c r="C161" s="1"/>
      <c r="D161" s="7"/>
      <c r="E161" s="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>
      <c r="A162" s="1"/>
      <c r="B162" s="1"/>
      <c r="C162" s="1"/>
      <c r="D162" s="7"/>
      <c r="E162" s="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>
      <c r="A163" s="1"/>
      <c r="B163" s="1"/>
      <c r="C163" s="1"/>
      <c r="D163" s="7"/>
      <c r="E163" s="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>
      <c r="A164" s="1"/>
      <c r="B164" s="1"/>
      <c r="C164" s="1"/>
      <c r="D164" s="7"/>
      <c r="E164" s="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>
      <c r="A165" s="1"/>
      <c r="B165" s="1"/>
      <c r="C165" s="1"/>
      <c r="D165" s="7"/>
      <c r="E165" s="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>
      <c r="A166" s="1"/>
      <c r="B166" s="1"/>
      <c r="C166" s="1"/>
      <c r="D166" s="7"/>
      <c r="E166" s="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>
      <c r="A167" s="1"/>
      <c r="B167" s="1"/>
      <c r="C167" s="1"/>
      <c r="D167" s="7"/>
      <c r="E167" s="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>
      <c r="A168" s="1"/>
      <c r="B168" s="1"/>
      <c r="C168" s="1"/>
      <c r="D168" s="7"/>
      <c r="E168" s="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>
      <c r="A169" s="1"/>
      <c r="B169" s="1"/>
      <c r="C169" s="1"/>
      <c r="D169" s="7"/>
      <c r="E169" s="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>
      <c r="A170" s="1"/>
      <c r="B170" s="1"/>
      <c r="C170" s="1"/>
      <c r="D170" s="7"/>
      <c r="E170" s="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>
      <c r="A171" s="1"/>
      <c r="B171" s="1"/>
      <c r="C171" s="1"/>
      <c r="D171" s="7"/>
      <c r="E171" s="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>
      <c r="A172" s="1"/>
      <c r="B172" s="1"/>
      <c r="C172" s="1"/>
      <c r="D172" s="7"/>
      <c r="E172" s="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>
      <c r="A173" s="1"/>
      <c r="B173" s="1"/>
      <c r="C173" s="1"/>
      <c r="D173" s="7"/>
      <c r="E173" s="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>
      <c r="A174" s="1"/>
      <c r="B174" s="1"/>
      <c r="C174" s="1"/>
      <c r="D174" s="7"/>
      <c r="E174" s="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>
      <c r="A175" s="1"/>
      <c r="B175" s="1"/>
      <c r="C175" s="1"/>
      <c r="D175" s="7"/>
      <c r="E175" s="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>
      <c r="A176" s="1"/>
      <c r="B176" s="1"/>
      <c r="C176" s="1"/>
      <c r="D176" s="7"/>
      <c r="E176" s="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>
      <c r="A177" s="1"/>
      <c r="B177" s="1"/>
      <c r="C177" s="1"/>
      <c r="D177" s="7"/>
      <c r="E177" s="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>
      <c r="A178" s="1"/>
      <c r="B178" s="1"/>
      <c r="C178" s="1"/>
      <c r="D178" s="7"/>
      <c r="E178" s="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>
      <c r="A179" s="1"/>
      <c r="B179" s="1"/>
      <c r="C179" s="1"/>
      <c r="D179" s="7"/>
      <c r="E179" s="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>
      <c r="A180" s="1"/>
      <c r="B180" s="1"/>
      <c r="C180" s="1"/>
      <c r="D180" s="7"/>
      <c r="E180" s="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>
      <c r="A181" s="1"/>
      <c r="B181" s="1"/>
      <c r="C181" s="1"/>
      <c r="D181" s="7"/>
      <c r="E181" s="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>
      <c r="A182" s="1"/>
      <c r="B182" s="1"/>
      <c r="C182" s="1"/>
      <c r="D182" s="7"/>
      <c r="E182" s="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>
      <c r="A183" s="1"/>
      <c r="B183" s="1"/>
      <c r="C183" s="1"/>
      <c r="D183" s="7"/>
      <c r="E183" s="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>
      <c r="A184" s="1"/>
      <c r="B184" s="1"/>
      <c r="C184" s="1"/>
      <c r="D184" s="7"/>
      <c r="E184" s="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>
      <c r="A185" s="1"/>
      <c r="B185" s="1"/>
      <c r="C185" s="1"/>
      <c r="D185" s="7"/>
      <c r="E185" s="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>
      <c r="A186" s="1"/>
      <c r="B186" s="1"/>
      <c r="C186" s="1"/>
      <c r="D186" s="7"/>
      <c r="E186" s="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>
      <c r="A187" s="1"/>
      <c r="B187" s="1"/>
      <c r="C187" s="1"/>
      <c r="D187" s="7"/>
      <c r="E187" s="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>
      <c r="A188" s="1"/>
      <c r="B188" s="1"/>
      <c r="C188" s="1"/>
      <c r="D188" s="7"/>
      <c r="E188" s="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>
      <c r="A189" s="1"/>
      <c r="B189" s="1"/>
      <c r="C189" s="1"/>
      <c r="D189" s="7"/>
      <c r="E189" s="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>
      <c r="A190" s="1"/>
      <c r="B190" s="1"/>
      <c r="C190" s="1"/>
      <c r="D190" s="7"/>
      <c r="E190" s="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>
      <c r="A191" s="1"/>
      <c r="B191" s="1"/>
      <c r="C191" s="1"/>
      <c r="D191" s="7"/>
      <c r="E191" s="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>
      <c r="A192" s="1"/>
      <c r="B192" s="1"/>
      <c r="C192" s="1"/>
      <c r="D192" s="7"/>
      <c r="E192" s="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>
      <c r="A193" s="1"/>
      <c r="B193" s="1"/>
      <c r="C193" s="1"/>
      <c r="D193" s="7"/>
      <c r="E193" s="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>
      <c r="A194" s="1"/>
      <c r="B194" s="1"/>
      <c r="C194" s="1"/>
      <c r="D194" s="7"/>
      <c r="E194" s="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>
      <c r="A195" s="1"/>
      <c r="B195" s="1"/>
      <c r="C195" s="1"/>
      <c r="D195" s="7"/>
      <c r="E195" s="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>
      <c r="A196" s="1"/>
      <c r="B196" s="1"/>
      <c r="C196" s="1"/>
      <c r="D196" s="7"/>
      <c r="E196" s="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>
      <c r="A197" s="1"/>
      <c r="B197" s="1"/>
      <c r="C197" s="1"/>
      <c r="D197" s="7"/>
      <c r="E197" s="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>
      <c r="A198" s="1"/>
      <c r="B198" s="1"/>
      <c r="C198" s="1"/>
      <c r="D198" s="7"/>
      <c r="E198" s="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>
      <c r="A199" s="1"/>
      <c r="B199" s="1"/>
      <c r="C199" s="1"/>
      <c r="D199" s="7"/>
      <c r="E199" s="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>
      <c r="A200" s="1"/>
      <c r="B200" s="1"/>
      <c r="C200" s="1"/>
      <c r="D200" s="7"/>
      <c r="E200" s="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>
      <c r="A201" s="1"/>
      <c r="B201" s="1"/>
      <c r="C201" s="1"/>
      <c r="D201" s="7"/>
      <c r="E201" s="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>
      <c r="A202" s="1"/>
      <c r="B202" s="1"/>
      <c r="C202" s="1"/>
      <c r="D202" s="7"/>
      <c r="E202" s="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>
      <c r="A203" s="1"/>
      <c r="B203" s="1"/>
      <c r="C203" s="1"/>
      <c r="D203" s="7"/>
      <c r="E203" s="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>
      <c r="A204" s="1"/>
      <c r="B204" s="1"/>
      <c r="C204" s="1"/>
      <c r="D204" s="7"/>
      <c r="E204" s="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>
      <c r="A205" s="1"/>
      <c r="B205" s="1"/>
      <c r="C205" s="1"/>
      <c r="D205" s="7"/>
      <c r="E205" s="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>
      <c r="A206" s="1"/>
      <c r="B206" s="1"/>
      <c r="C206" s="1"/>
      <c r="D206" s="7"/>
      <c r="E206" s="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>
      <c r="A207" s="1"/>
      <c r="B207" s="1"/>
      <c r="C207" s="1"/>
      <c r="D207" s="7"/>
      <c r="E207" s="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>
      <c r="A208" s="1"/>
      <c r="B208" s="1"/>
      <c r="C208" s="1"/>
      <c r="D208" s="7"/>
      <c r="E208" s="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5:5">
      <c r="E209" s="7"/>
    </row>
  </sheetData>
  <sortState ref="A13:L32">
    <sortCondition descending="1" ref="E13:E32"/>
  </sortState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2012-01-18T16:00:56Z</dcterms:created>
  <dcterms:modified xsi:type="dcterms:W3CDTF">2012-01-23T14:00:01Z</dcterms:modified>
</cp:coreProperties>
</file>